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9155" windowHeight="77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2" i="1"/>
  <c r="O32"/>
  <c r="N32"/>
  <c r="M32"/>
  <c r="L32"/>
  <c r="K32"/>
  <c r="J32"/>
  <c r="O25"/>
  <c r="N25"/>
  <c r="M25"/>
  <c r="L25"/>
  <c r="K25"/>
  <c r="J25"/>
  <c r="K16"/>
  <c r="J16"/>
  <c r="F28"/>
  <c r="C28"/>
  <c r="I25"/>
  <c r="H25"/>
  <c r="G25"/>
  <c r="F25"/>
  <c r="E25"/>
  <c r="D25"/>
  <c r="C16"/>
  <c r="I16"/>
  <c r="H16"/>
  <c r="G16"/>
  <c r="F16"/>
  <c r="E16"/>
  <c r="D16"/>
  <c r="D32" s="1"/>
  <c r="G32" l="1"/>
</calcChain>
</file>

<file path=xl/sharedStrings.xml><?xml version="1.0" encoding="utf-8"?>
<sst xmlns="http://schemas.openxmlformats.org/spreadsheetml/2006/main" count="43" uniqueCount="32">
  <si>
    <t>№ п/п</t>
  </si>
  <si>
    <t>Наименование ДОУ</t>
  </si>
  <si>
    <t>"Развитие сети дошкольных образовательных учреждений</t>
  </si>
  <si>
    <t>Планируемый объем выделенных средств</t>
  </si>
  <si>
    <t>в том числе по годам:</t>
  </si>
  <si>
    <t>Реконструкция зданий под размещение дошкольных образовательных учреждений</t>
  </si>
  <si>
    <t>ГБОУ НОШ п. Заливной</t>
  </si>
  <si>
    <t>Общий объем финансирования (тыс.руб.)</t>
  </si>
  <si>
    <t>ГБОУ ООШ с. Тростянка</t>
  </si>
  <si>
    <t>ГБОУ СОШ с.Богатое СП д/с №1 "Ромашка"</t>
  </si>
  <si>
    <t>Капитальный ремонт зданий дошкольных образовательных учреждений</t>
  </si>
  <si>
    <t>ГБОУ СОШ с. Виловатое</t>
  </si>
  <si>
    <t>ГБОУ СОШ "ОЦ" с. Печинено</t>
  </si>
  <si>
    <t>ГБОУ СОШ с. Андреевка СП д/с "Солнышко"</t>
  </si>
  <si>
    <t>ГБОУ СОШ с. Беловкка</t>
  </si>
  <si>
    <t>ГБОУ СОШ "ОЦ" с. Съезжее</t>
  </si>
  <si>
    <t>ГБОУ НШ с. Арзамасцевка</t>
  </si>
  <si>
    <t xml:space="preserve"> ГБОУ ООШ с. Тростянка –  СП д/с «Петушок»</t>
  </si>
  <si>
    <t>Итого по реконструкции зданий:</t>
  </si>
  <si>
    <t>Оснащение основными средствами и материальными запасами</t>
  </si>
  <si>
    <t xml:space="preserve">Итого на капитальный ремонт зданий: </t>
  </si>
  <si>
    <t>Техическое перевооружение сети газораспределения с устройством модульной котельной  для теплоснабжения помещения</t>
  </si>
  <si>
    <t>ГБОУ СОШ "ОЦ" с. Богатое СП д/с "Солнышко"</t>
  </si>
  <si>
    <t>Итого на техическое перевооружение сети газораспределения с устройством модульной котельной  для теплоснабжения помещения:</t>
  </si>
  <si>
    <t>Итого на оснащение основными средствами и материальными активами:</t>
  </si>
  <si>
    <t>ВСЕГО по муниципальному району:</t>
  </si>
  <si>
    <t>Распределение средств, предусмотренных муниципальной программой "Развитие сети дошкольных образовательных</t>
  </si>
  <si>
    <t>учреждений муниципального района Богатовский Самарской области" на 2012-2017 годы между ДОУ района</t>
  </si>
  <si>
    <t>муниципального района Богатовский Самарской области  2012-2017 гг".</t>
  </si>
  <si>
    <t xml:space="preserve">Приложение № 1  к программе </t>
  </si>
  <si>
    <t>областной бюджет</t>
  </si>
  <si>
    <t>местный бюджет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</si>
</sst>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/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topLeftCell="A28" workbookViewId="0">
      <selection activeCell="M36" sqref="M36"/>
    </sheetView>
  </sheetViews>
  <sheetFormatPr defaultRowHeight="15"/>
  <cols>
    <col min="1" max="1" width="5.5703125" customWidth="1"/>
    <col min="2" max="2" width="22" customWidth="1"/>
    <col min="3" max="3" width="8.85546875" customWidth="1"/>
    <col min="4" max="6" width="8.140625" customWidth="1"/>
    <col min="7" max="7" width="7.42578125" customWidth="1"/>
    <col min="8" max="8" width="8" customWidth="1"/>
    <col min="9" max="9" width="7.42578125" customWidth="1"/>
    <col min="10" max="10" width="8.140625" customWidth="1"/>
    <col min="11" max="11" width="7.42578125" customWidth="1"/>
    <col min="12" max="12" width="7.85546875" customWidth="1"/>
    <col min="13" max="13" width="7.28515625" customWidth="1"/>
    <col min="14" max="14" width="7.85546875" customWidth="1"/>
    <col min="15" max="15" width="6.85546875" customWidth="1"/>
  </cols>
  <sheetData>
    <row r="1" spans="1:19" ht="15.75">
      <c r="A1" s="1"/>
      <c r="B1" s="1"/>
      <c r="C1" s="1"/>
      <c r="D1" s="1"/>
      <c r="E1" s="21"/>
      <c r="F1" s="21"/>
      <c r="G1" s="21"/>
      <c r="H1" s="21"/>
      <c r="I1" s="21"/>
      <c r="J1" s="21"/>
      <c r="K1" s="21"/>
      <c r="L1" s="21" t="s">
        <v>29</v>
      </c>
      <c r="M1" s="21"/>
      <c r="N1" s="21"/>
      <c r="O1" s="21"/>
      <c r="P1" s="21"/>
    </row>
    <row r="2" spans="1:19" ht="15.75">
      <c r="A2" s="1"/>
      <c r="B2" s="1"/>
      <c r="C2" s="1"/>
      <c r="D2" s="1"/>
      <c r="E2" s="21"/>
      <c r="F2" s="21"/>
      <c r="G2" s="21"/>
      <c r="H2" s="21"/>
      <c r="I2" s="21" t="s">
        <v>2</v>
      </c>
      <c r="J2" s="21"/>
      <c r="K2" s="21"/>
      <c r="L2" s="21"/>
      <c r="M2" s="19"/>
      <c r="N2" s="19"/>
      <c r="R2" s="1"/>
    </row>
    <row r="3" spans="1:19" ht="15.75">
      <c r="A3" s="1"/>
      <c r="B3" s="1"/>
      <c r="C3" s="1"/>
      <c r="D3" s="1"/>
      <c r="E3" s="21"/>
      <c r="F3" s="21"/>
      <c r="G3" s="21"/>
      <c r="H3" s="21" t="s">
        <v>28</v>
      </c>
      <c r="I3" s="21"/>
      <c r="J3" s="21"/>
      <c r="K3" s="21"/>
      <c r="L3" s="21"/>
      <c r="M3" s="21"/>
      <c r="N3" s="21"/>
      <c r="O3" s="21"/>
      <c r="P3" s="1"/>
      <c r="Q3" s="1"/>
      <c r="R3" s="1"/>
      <c r="S3" s="1"/>
    </row>
    <row r="4" spans="1:19" ht="15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ht="15.75">
      <c r="A5" s="17" t="s">
        <v>26</v>
      </c>
      <c r="B5" s="17"/>
      <c r="C5" s="17"/>
      <c r="D5" s="17"/>
      <c r="E5" s="17"/>
      <c r="F5" s="17"/>
      <c r="G5" s="17"/>
      <c r="H5" s="17"/>
      <c r="I5" s="17"/>
      <c r="J5" s="17"/>
      <c r="K5" s="18"/>
      <c r="L5" s="18"/>
      <c r="M5" s="18"/>
      <c r="N5" s="18"/>
      <c r="O5" s="18"/>
    </row>
    <row r="6" spans="1:19" ht="15.75">
      <c r="A6" s="17"/>
      <c r="B6" s="17" t="s">
        <v>27</v>
      </c>
      <c r="C6" s="17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</row>
    <row r="7" spans="1:19" ht="17.25" customHeight="1">
      <c r="A7" s="34" t="s">
        <v>0</v>
      </c>
      <c r="B7" s="34" t="s">
        <v>1</v>
      </c>
      <c r="C7" s="32" t="s">
        <v>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3"/>
    </row>
    <row r="8" spans="1:19" ht="14.25" customHeight="1">
      <c r="A8" s="35"/>
      <c r="B8" s="35"/>
      <c r="C8" s="40" t="s">
        <v>4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2"/>
    </row>
    <row r="9" spans="1:19" ht="109.5" customHeight="1">
      <c r="A9" s="35"/>
      <c r="B9" s="35"/>
      <c r="C9" s="37" t="s">
        <v>7</v>
      </c>
      <c r="D9" s="32">
        <v>2012</v>
      </c>
      <c r="E9" s="33"/>
      <c r="F9" s="32">
        <v>2013</v>
      </c>
      <c r="G9" s="33"/>
      <c r="H9" s="32">
        <v>2014</v>
      </c>
      <c r="I9" s="33"/>
      <c r="J9" s="32">
        <v>2015</v>
      </c>
      <c r="K9" s="33"/>
      <c r="L9" s="32">
        <v>2016</v>
      </c>
      <c r="M9" s="33"/>
      <c r="N9" s="32">
        <v>2017</v>
      </c>
      <c r="O9" s="33"/>
    </row>
    <row r="10" spans="1:19" ht="57" customHeight="1">
      <c r="A10" s="36"/>
      <c r="B10" s="36"/>
      <c r="C10" s="38"/>
      <c r="D10" s="16" t="s">
        <v>30</v>
      </c>
      <c r="E10" s="16" t="s">
        <v>31</v>
      </c>
      <c r="F10" s="16" t="s">
        <v>30</v>
      </c>
      <c r="G10" s="16" t="s">
        <v>31</v>
      </c>
      <c r="H10" s="16" t="s">
        <v>30</v>
      </c>
      <c r="I10" s="16" t="s">
        <v>31</v>
      </c>
      <c r="J10" s="16" t="s">
        <v>30</v>
      </c>
      <c r="K10" s="16" t="s">
        <v>31</v>
      </c>
      <c r="L10" s="16" t="s">
        <v>30</v>
      </c>
      <c r="M10" s="16" t="s">
        <v>31</v>
      </c>
      <c r="N10" s="16" t="s">
        <v>30</v>
      </c>
      <c r="O10" s="16" t="s">
        <v>31</v>
      </c>
    </row>
    <row r="11" spans="1:19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</row>
    <row r="12" spans="1:19" ht="66" customHeight="1">
      <c r="A12" s="24" t="s">
        <v>5</v>
      </c>
      <c r="B12" s="25"/>
      <c r="C12" s="5"/>
      <c r="D12" s="5"/>
      <c r="E12" s="5"/>
      <c r="F12" s="5"/>
      <c r="G12" s="5"/>
      <c r="H12" s="5"/>
      <c r="I12" s="5"/>
      <c r="J12" s="5"/>
      <c r="K12" s="15"/>
      <c r="L12" s="15"/>
      <c r="M12" s="15"/>
      <c r="N12" s="15"/>
      <c r="O12" s="15"/>
    </row>
    <row r="13" spans="1:19" s="2" customFormat="1">
      <c r="A13" s="6">
        <v>1</v>
      </c>
      <c r="B13" s="7" t="s">
        <v>6</v>
      </c>
      <c r="C13" s="8">
        <v>42064.2</v>
      </c>
      <c r="D13" s="8">
        <v>14174.4</v>
      </c>
      <c r="E13" s="8">
        <v>787.5</v>
      </c>
      <c r="F13" s="6">
        <v>25747.200000000001</v>
      </c>
      <c r="G13" s="6">
        <v>1355.1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22"/>
    </row>
    <row r="14" spans="1:19" s="2" customFormat="1">
      <c r="A14" s="6">
        <v>2</v>
      </c>
      <c r="B14" s="7" t="s">
        <v>8</v>
      </c>
      <c r="C14" s="6">
        <v>31621.4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30040.3</v>
      </c>
      <c r="K14" s="6">
        <v>1581.1</v>
      </c>
      <c r="L14" s="6">
        <v>0</v>
      </c>
      <c r="M14" s="6">
        <v>0</v>
      </c>
      <c r="N14" s="6">
        <v>0</v>
      </c>
      <c r="O14" s="6">
        <v>0</v>
      </c>
    </row>
    <row r="15" spans="1:19" s="2" customFormat="1" ht="25.5">
      <c r="A15" s="6">
        <v>3</v>
      </c>
      <c r="B15" s="7" t="s">
        <v>9</v>
      </c>
      <c r="C15" s="6">
        <v>126504.8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120179.6</v>
      </c>
      <c r="K15" s="6">
        <v>6325.2</v>
      </c>
      <c r="L15" s="6">
        <v>0</v>
      </c>
      <c r="M15" s="6">
        <v>0</v>
      </c>
      <c r="N15" s="6">
        <v>0</v>
      </c>
      <c r="O15" s="6">
        <v>0</v>
      </c>
    </row>
    <row r="16" spans="1:19" s="2" customFormat="1">
      <c r="A16" s="26" t="s">
        <v>18</v>
      </c>
      <c r="B16" s="27"/>
      <c r="C16" s="9">
        <f t="shared" ref="C16:I16" si="0">SUM(C13:C15)</f>
        <v>200190.40000000002</v>
      </c>
      <c r="D16" s="9">
        <f t="shared" si="0"/>
        <v>14174.4</v>
      </c>
      <c r="E16" s="9">
        <f t="shared" si="0"/>
        <v>787.5</v>
      </c>
      <c r="F16" s="10">
        <f t="shared" si="0"/>
        <v>25747.200000000001</v>
      </c>
      <c r="G16" s="10">
        <f t="shared" si="0"/>
        <v>1355.1</v>
      </c>
      <c r="H16" s="10">
        <f t="shared" si="0"/>
        <v>0</v>
      </c>
      <c r="I16" s="10">
        <f t="shared" si="0"/>
        <v>0</v>
      </c>
      <c r="J16" s="9">
        <f>SUM(J13:J15)</f>
        <v>150219.9</v>
      </c>
      <c r="K16" s="10">
        <f>SUM(K14:K15)</f>
        <v>7906.2999999999993</v>
      </c>
      <c r="L16" s="10">
        <v>0</v>
      </c>
      <c r="M16" s="10">
        <v>0</v>
      </c>
      <c r="N16" s="10">
        <v>0</v>
      </c>
      <c r="O16" s="10">
        <v>0</v>
      </c>
    </row>
    <row r="17" spans="1:18" s="2" customFormat="1" ht="56.25" customHeight="1">
      <c r="A17" s="24" t="s">
        <v>10</v>
      </c>
      <c r="B17" s="2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8" s="2" customFormat="1" ht="23.25" customHeight="1">
      <c r="A18" s="4">
        <v>1</v>
      </c>
      <c r="B18" s="20" t="s">
        <v>11</v>
      </c>
      <c r="C18" s="8">
        <v>2603.1999999999998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8">
        <v>2473</v>
      </c>
      <c r="K18" s="6">
        <v>130.19999999999999</v>
      </c>
      <c r="L18" s="6">
        <v>0</v>
      </c>
      <c r="M18" s="6">
        <v>0</v>
      </c>
      <c r="N18" s="6">
        <v>0</v>
      </c>
      <c r="O18" s="6">
        <v>0</v>
      </c>
    </row>
    <row r="19" spans="1:18" s="2" customFormat="1" ht="25.5">
      <c r="A19" s="4">
        <v>2</v>
      </c>
      <c r="B19" s="7" t="s">
        <v>12</v>
      </c>
      <c r="C19" s="8">
        <v>12374</v>
      </c>
      <c r="D19" s="11">
        <v>0</v>
      </c>
      <c r="E19" s="11">
        <v>0</v>
      </c>
      <c r="F19" s="11">
        <v>0</v>
      </c>
      <c r="G19" s="11">
        <v>0</v>
      </c>
      <c r="H19" s="8">
        <v>6187</v>
      </c>
      <c r="I19" s="8">
        <v>6187</v>
      </c>
      <c r="J19" s="11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</row>
    <row r="20" spans="1:18" s="2" customFormat="1" ht="25.5">
      <c r="A20" s="4">
        <v>3</v>
      </c>
      <c r="B20" s="20" t="s">
        <v>13</v>
      </c>
      <c r="C20" s="8">
        <v>3938.9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8">
        <v>3741.9</v>
      </c>
      <c r="M20" s="8">
        <v>197</v>
      </c>
      <c r="N20" s="6">
        <v>0</v>
      </c>
      <c r="O20" s="6">
        <v>0</v>
      </c>
    </row>
    <row r="21" spans="1:18" s="2" customFormat="1" ht="24.75" customHeight="1">
      <c r="A21" s="4">
        <v>4</v>
      </c>
      <c r="B21" s="20" t="s">
        <v>14</v>
      </c>
      <c r="C21" s="8">
        <v>3395.4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8">
        <v>3225.4</v>
      </c>
      <c r="K21" s="8">
        <v>170</v>
      </c>
      <c r="L21" s="6">
        <v>0</v>
      </c>
      <c r="M21" s="6">
        <v>0</v>
      </c>
      <c r="N21" s="6">
        <v>0</v>
      </c>
      <c r="O21" s="6">
        <v>0</v>
      </c>
    </row>
    <row r="22" spans="1:18" s="2" customFormat="1" ht="30.75" customHeight="1">
      <c r="A22" s="4">
        <v>5</v>
      </c>
      <c r="B22" s="20" t="s">
        <v>15</v>
      </c>
      <c r="C22" s="8">
        <v>1884.45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6">
        <v>0</v>
      </c>
      <c r="L22" s="6">
        <v>0</v>
      </c>
      <c r="M22" s="6">
        <v>0</v>
      </c>
      <c r="N22" s="6">
        <v>1790.3</v>
      </c>
      <c r="O22" s="6">
        <v>94.2</v>
      </c>
    </row>
    <row r="23" spans="1:18" s="2" customFormat="1" ht="34.5" customHeight="1">
      <c r="A23" s="4">
        <v>6</v>
      </c>
      <c r="B23" s="20" t="s">
        <v>16</v>
      </c>
      <c r="C23" s="8">
        <v>1884.45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6">
        <v>0</v>
      </c>
      <c r="L23" s="6">
        <v>1790.3</v>
      </c>
      <c r="M23" s="6">
        <v>94.2</v>
      </c>
      <c r="N23" s="6">
        <v>0</v>
      </c>
      <c r="O23" s="6">
        <v>0</v>
      </c>
    </row>
    <row r="24" spans="1:18" s="2" customFormat="1" ht="25.5">
      <c r="A24" s="12">
        <v>7</v>
      </c>
      <c r="B24" s="13" t="s">
        <v>17</v>
      </c>
      <c r="C24" s="8">
        <v>24361.5</v>
      </c>
      <c r="D24" s="11">
        <v>0</v>
      </c>
      <c r="E24" s="11">
        <v>0</v>
      </c>
      <c r="F24" s="11">
        <v>0</v>
      </c>
      <c r="G24" s="11">
        <v>0</v>
      </c>
      <c r="H24" s="8">
        <v>20707.3</v>
      </c>
      <c r="I24" s="8">
        <v>3654.2</v>
      </c>
      <c r="J24" s="11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</row>
    <row r="25" spans="1:18" s="2" customFormat="1">
      <c r="A25" s="24" t="s">
        <v>20</v>
      </c>
      <c r="B25" s="25"/>
      <c r="C25" s="9">
        <v>50442</v>
      </c>
      <c r="D25" s="14">
        <f t="shared" ref="D25:I25" si="1">SUM(D18:D24)</f>
        <v>0</v>
      </c>
      <c r="E25" s="14">
        <f t="shared" si="1"/>
        <v>0</v>
      </c>
      <c r="F25" s="14">
        <f t="shared" si="1"/>
        <v>0</v>
      </c>
      <c r="G25" s="14">
        <f t="shared" si="1"/>
        <v>0</v>
      </c>
      <c r="H25" s="9">
        <f t="shared" si="1"/>
        <v>26894.3</v>
      </c>
      <c r="I25" s="9">
        <f t="shared" si="1"/>
        <v>9841.2000000000007</v>
      </c>
      <c r="J25" s="9">
        <f t="shared" ref="J25:O25" si="2">SUM(J18:J24)</f>
        <v>5698.4</v>
      </c>
      <c r="K25" s="10">
        <f t="shared" si="2"/>
        <v>300.2</v>
      </c>
      <c r="L25" s="10">
        <f t="shared" si="2"/>
        <v>5532.2</v>
      </c>
      <c r="M25" s="10">
        <f t="shared" si="2"/>
        <v>291.2</v>
      </c>
      <c r="N25" s="10">
        <f t="shared" si="2"/>
        <v>1790.3</v>
      </c>
      <c r="O25" s="10">
        <f t="shared" si="2"/>
        <v>94.2</v>
      </c>
    </row>
    <row r="26" spans="1:18" s="2" customFormat="1" ht="53.25" customHeight="1">
      <c r="A26" s="24" t="s">
        <v>19</v>
      </c>
      <c r="B26" s="25"/>
      <c r="C26" s="8"/>
      <c r="D26" s="8"/>
      <c r="E26" s="8"/>
      <c r="F26" s="8"/>
      <c r="G26" s="8"/>
      <c r="H26" s="8"/>
      <c r="I26" s="8"/>
      <c r="J26" s="8"/>
      <c r="K26" s="6"/>
      <c r="L26" s="6"/>
      <c r="M26" s="6"/>
      <c r="N26" s="6"/>
      <c r="O26" s="6"/>
    </row>
    <row r="27" spans="1:18" s="2" customFormat="1" ht="30.75" customHeight="1">
      <c r="A27" s="30" t="s">
        <v>17</v>
      </c>
      <c r="B27" s="31"/>
      <c r="C27" s="6">
        <v>1500.7</v>
      </c>
      <c r="D27" s="11">
        <v>0</v>
      </c>
      <c r="E27" s="11">
        <v>0</v>
      </c>
      <c r="F27" s="11">
        <v>0</v>
      </c>
      <c r="G27" s="11">
        <v>0</v>
      </c>
      <c r="H27" s="8">
        <v>1275.5999999999999</v>
      </c>
      <c r="I27" s="8">
        <v>225.1</v>
      </c>
      <c r="J27" s="11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</row>
    <row r="28" spans="1:18" s="2" customFormat="1" ht="54" customHeight="1">
      <c r="A28" s="24" t="s">
        <v>24</v>
      </c>
      <c r="B28" s="25"/>
      <c r="C28" s="10">
        <f>SUM(C27)</f>
        <v>1500.7</v>
      </c>
      <c r="D28" s="14">
        <v>0</v>
      </c>
      <c r="E28" s="14">
        <v>0</v>
      </c>
      <c r="F28" s="14">
        <f>SUM(F27)</f>
        <v>0</v>
      </c>
      <c r="G28" s="14">
        <v>0</v>
      </c>
      <c r="H28" s="9">
        <v>1275.5999999999999</v>
      </c>
      <c r="I28" s="9">
        <v>225.1</v>
      </c>
      <c r="J28" s="14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</row>
    <row r="29" spans="1:18" s="2" customFormat="1" ht="84" customHeight="1">
      <c r="A29" s="24" t="s">
        <v>21</v>
      </c>
      <c r="B29" s="25"/>
      <c r="C29" s="10"/>
      <c r="D29" s="14"/>
      <c r="E29" s="14"/>
      <c r="F29" s="9"/>
      <c r="G29" s="14"/>
      <c r="H29" s="14"/>
      <c r="I29" s="14"/>
      <c r="J29" s="14"/>
      <c r="K29" s="6"/>
      <c r="L29" s="6"/>
      <c r="M29" s="6"/>
      <c r="N29" s="6"/>
      <c r="O29" s="6"/>
    </row>
    <row r="30" spans="1:18" s="2" customFormat="1" ht="51.75" customHeight="1">
      <c r="A30" s="28" t="s">
        <v>22</v>
      </c>
      <c r="B30" s="29"/>
      <c r="C30" s="6">
        <v>2917.8</v>
      </c>
      <c r="D30" s="11">
        <v>0</v>
      </c>
      <c r="E30" s="11">
        <v>0</v>
      </c>
      <c r="F30" s="11">
        <v>0</v>
      </c>
      <c r="G30" s="11">
        <v>0</v>
      </c>
      <c r="H30" s="8">
        <v>2888.5</v>
      </c>
      <c r="I30" s="8">
        <v>29.3</v>
      </c>
      <c r="J30" s="11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</row>
    <row r="31" spans="1:18" s="2" customFormat="1" ht="66.75" customHeight="1">
      <c r="A31" s="24" t="s">
        <v>23</v>
      </c>
      <c r="B31" s="25"/>
      <c r="C31" s="10">
        <v>2917.8</v>
      </c>
      <c r="D31" s="14">
        <v>0</v>
      </c>
      <c r="E31" s="14">
        <v>0</v>
      </c>
      <c r="F31" s="14">
        <v>0</v>
      </c>
      <c r="G31" s="14">
        <v>0</v>
      </c>
      <c r="H31" s="9">
        <v>2888.5</v>
      </c>
      <c r="I31" s="9">
        <v>29.3</v>
      </c>
      <c r="J31" s="14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</row>
    <row r="32" spans="1:18" s="2" customFormat="1" ht="36" customHeight="1">
      <c r="A32" s="24" t="s">
        <v>25</v>
      </c>
      <c r="B32" s="25"/>
      <c r="C32" s="9">
        <f>C16+C25+C28+C31</f>
        <v>255050.90000000002</v>
      </c>
      <c r="D32" s="9">
        <f>D16+D25+D28+D31</f>
        <v>14174.4</v>
      </c>
      <c r="E32" s="9">
        <v>787.5</v>
      </c>
      <c r="F32" s="10">
        <v>25747.200000000001</v>
      </c>
      <c r="G32" s="9">
        <f>G16+G25</f>
        <v>1355.1</v>
      </c>
      <c r="H32" s="9">
        <v>31058.400000000001</v>
      </c>
      <c r="I32" s="9">
        <v>10095.6</v>
      </c>
      <c r="J32" s="9">
        <f t="shared" ref="J32:O32" si="3">J16+J25+J28+J31</f>
        <v>155918.29999999999</v>
      </c>
      <c r="K32" s="9">
        <f t="shared" si="3"/>
        <v>8206.5</v>
      </c>
      <c r="L32" s="9">
        <f t="shared" si="3"/>
        <v>5532.2</v>
      </c>
      <c r="M32" s="9">
        <f t="shared" si="3"/>
        <v>291.2</v>
      </c>
      <c r="N32" s="9">
        <f t="shared" si="3"/>
        <v>1790.3</v>
      </c>
      <c r="O32" s="9">
        <f t="shared" si="3"/>
        <v>94.2</v>
      </c>
      <c r="P32" s="23"/>
      <c r="R32" s="23"/>
    </row>
    <row r="33" spans="4:16">
      <c r="D33" s="3"/>
      <c r="E33" s="3"/>
      <c r="F33" s="3"/>
      <c r="G33" s="3"/>
      <c r="H33" s="3"/>
      <c r="I33" s="3"/>
      <c r="J33" s="3"/>
      <c r="K33" s="19"/>
      <c r="L33" s="19"/>
      <c r="M33" s="19"/>
      <c r="N33" s="19"/>
      <c r="O33" s="19"/>
    </row>
    <row r="34" spans="4:16">
      <c r="P34" s="3"/>
    </row>
    <row r="35" spans="4:16">
      <c r="D35" s="3"/>
    </row>
  </sheetData>
  <mergeCells count="22">
    <mergeCell ref="J9:K9"/>
    <mergeCell ref="L9:M9"/>
    <mergeCell ref="B7:B10"/>
    <mergeCell ref="A7:A10"/>
    <mergeCell ref="C9:C10"/>
    <mergeCell ref="D9:E9"/>
    <mergeCell ref="F9:G9"/>
    <mergeCell ref="H9:I9"/>
    <mergeCell ref="C7:O7"/>
    <mergeCell ref="C8:O8"/>
    <mergeCell ref="N9:O9"/>
    <mergeCell ref="A29:B29"/>
    <mergeCell ref="A31:B31"/>
    <mergeCell ref="A32:B32"/>
    <mergeCell ref="A12:B12"/>
    <mergeCell ref="A16:B16"/>
    <mergeCell ref="A17:B17"/>
    <mergeCell ref="A26:B26"/>
    <mergeCell ref="A25:B25"/>
    <mergeCell ref="A28:B28"/>
    <mergeCell ref="A30:B30"/>
    <mergeCell ref="A27:B2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2014-09-26T12:59:30Z</cp:lastPrinted>
  <dcterms:created xsi:type="dcterms:W3CDTF">2014-09-25T06:54:05Z</dcterms:created>
  <dcterms:modified xsi:type="dcterms:W3CDTF">2014-09-26T13:00:30Z</dcterms:modified>
</cp:coreProperties>
</file>